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s\Investor_Relation\4Q GB\2020\Website\Excel_financial part\"/>
    </mc:Choice>
  </mc:AlternateContent>
  <xr:revisionPtr revIDLastSave="0" documentId="13_ncr:1_{706EC9A7-5041-45FE-8CE0-7C232C0DEE04}" xr6:coauthVersionLast="45" xr6:coauthVersionMax="45" xr10:uidLastSave="{00000000-0000-0000-0000-000000000000}"/>
  <bookViews>
    <workbookView xWindow="-120" yWindow="-120" windowWidth="29040" windowHeight="15840" xr2:uid="{7C762D9F-5AF5-4E33-8BAA-0250A2B4B23F}"/>
  </bookViews>
  <sheets>
    <sheet name="IS" sheetId="1" r:id="rId1"/>
  </sheets>
  <definedNames>
    <definedName name="_xlnm.Print_Area" localSheetId="0">IS!$A$1:$K$33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 s="1"/>
  <c r="F6" i="1"/>
  <c r="K8" i="1"/>
  <c r="K10" i="1"/>
  <c r="K13" i="1"/>
  <c r="K17" i="1"/>
  <c r="K19" i="1"/>
  <c r="K25" i="1"/>
  <c r="K28" i="1"/>
  <c r="K32" i="1"/>
  <c r="K33" i="1"/>
</calcChain>
</file>

<file path=xl/sharedStrings.xml><?xml version="1.0" encoding="utf-8"?>
<sst xmlns="http://schemas.openxmlformats.org/spreadsheetml/2006/main" count="65" uniqueCount="61">
  <si>
    <t>Diluted earnings per share (in CHF)</t>
  </si>
  <si>
    <t>Verwässerter Gewinn je Aktie (in CHF)</t>
  </si>
  <si>
    <t>Undiluted earnings per share (in CHF)</t>
  </si>
  <si>
    <t>Unverwässerter Gewinn je Aktie (in CHF)</t>
  </si>
  <si>
    <t>Profit attributable to non-controlling interests</t>
  </si>
  <si>
    <t>davon nicht beherrschende Anteile</t>
  </si>
  <si>
    <t>Profit attributable to Sika shareholders</t>
  </si>
  <si>
    <t>davon Sika Aktionäre</t>
  </si>
  <si>
    <t>Net profit</t>
  </si>
  <si>
    <t>Gewinn</t>
  </si>
  <si>
    <t>Income taxes</t>
  </si>
  <si>
    <t>Ertragssteuern</t>
  </si>
  <si>
    <t>Profit before taxes</t>
  </si>
  <si>
    <t>Gewinn vor Steuern</t>
  </si>
  <si>
    <t>Income from associated companies</t>
  </si>
  <si>
    <t>Erfolg aus assoziierten Gesellschaften</t>
  </si>
  <si>
    <t>Other financial expenses</t>
  </si>
  <si>
    <t>Übriger Finanzaufwand</t>
  </si>
  <si>
    <t>Other financial income</t>
  </si>
  <si>
    <t>Übriger Finanzertrag</t>
  </si>
  <si>
    <t>Interest expenses</t>
  </si>
  <si>
    <t>Zinsaufwand</t>
  </si>
  <si>
    <t>Interest income</t>
  </si>
  <si>
    <t>Zinsertrag</t>
  </si>
  <si>
    <t>Operating profit</t>
  </si>
  <si>
    <t>Betriebsgewinn</t>
  </si>
  <si>
    <t>Restructuring</t>
  </si>
  <si>
    <t>Restrukturierungen</t>
  </si>
  <si>
    <t>Operating profit before restructuring</t>
  </si>
  <si>
    <t>Betriebsgewinn vor Restrukturierungen</t>
  </si>
  <si>
    <t>Impairment</t>
  </si>
  <si>
    <t>Amortization</t>
  </si>
  <si>
    <t>Amortisationen</t>
  </si>
  <si>
    <t>2, 15, 16</t>
  </si>
  <si>
    <t>Depreciation and amortization expenses</t>
  </si>
  <si>
    <t>Abschreibungen und Amortisationen</t>
  </si>
  <si>
    <t>Operating profit before depreciation</t>
  </si>
  <si>
    <t>Betriebsgewinn vor Abschreibungen</t>
  </si>
  <si>
    <t>Other operating expenses</t>
  </si>
  <si>
    <t>Übriger operativer Aufwand</t>
  </si>
  <si>
    <t>Personnel expenses</t>
  </si>
  <si>
    <t>Personalaufwand</t>
  </si>
  <si>
    <t>Gross result</t>
  </si>
  <si>
    <t>Bruttoergebnis</t>
  </si>
  <si>
    <t>Material expenses</t>
  </si>
  <si>
    <t>Materialaufwand</t>
  </si>
  <si>
    <t>1, 2</t>
  </si>
  <si>
    <t>Net sales</t>
  </si>
  <si>
    <t>Nettoerlös</t>
  </si>
  <si>
    <t>Change 
in %</t>
  </si>
  <si>
    <t>%</t>
  </si>
  <si>
    <t>Notes</t>
  </si>
  <si>
    <t>in CHF mn</t>
  </si>
  <si>
    <t>Verände-
rungen in %</t>
  </si>
  <si>
    <t>2019</t>
  </si>
  <si>
    <t>Erläuterungen</t>
  </si>
  <si>
    <t>in Mio. CHF</t>
  </si>
  <si>
    <t>Income statement</t>
  </si>
  <si>
    <t>Konzernerfolgsrechnung</t>
  </si>
  <si>
    <t>Consolidated Income Statement from January 1 to December 31</t>
  </si>
  <si>
    <t>Konzernerfolgsrechnung vom 1. Januar bis 31. 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</si>
</sst>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\ ##0.0"/>
    <numFmt numFmtId="166" formatCode="######\ ##0.0"/>
  </numFmts>
  <fonts count="3" x14ac:knownFonts="1"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 vertical="top"/>
    </xf>
    <xf numFmtId="0" fontId="2" fillId="0" borderId="0" xfId="0" applyFont="1"/>
    <xf numFmtId="166" fontId="1" fillId="2" borderId="1" xfId="0" applyNumberFormat="1" applyFont="1" applyFill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65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49" fontId="2" fillId="2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008C-3089-42AA-9101-0911B46674A6}">
  <sheetPr>
    <pageSetUpPr fitToPage="1"/>
  </sheetPr>
  <dimension ref="A1:K33"/>
  <sheetViews>
    <sheetView tabSelected="1" zoomScaleNormal="100" zoomScaleSheetLayoutView="75" workbookViewId="0"/>
  </sheetViews>
  <sheetFormatPr baseColWidth="10" defaultColWidth="11" defaultRowHeight="11.25" x14ac:dyDescent="0.2"/>
  <cols>
    <col min="1" max="1" width="35.75" style="4" customWidth="1"/>
    <col min="2" max="2" width="31.125" style="4" customWidth="1"/>
    <col min="3" max="3" width="14.75" style="2" customWidth="1"/>
    <col min="4" max="4" width="1.75" style="2" customWidth="1"/>
    <col min="5" max="5" width="8.75" style="3" customWidth="1"/>
    <col min="6" max="6" width="12.375" style="3" customWidth="1"/>
    <col min="7" max="7" width="1.75" style="3" customWidth="1"/>
    <col min="8" max="8" width="8.75" style="2" customWidth="1"/>
    <col min="9" max="9" width="8.25" style="2" customWidth="1"/>
    <col min="10" max="10" width="2.125" style="2" customWidth="1"/>
    <col min="11" max="11" width="8.625" style="2" customWidth="1"/>
    <col min="12" max="16384" width="11" style="1"/>
  </cols>
  <sheetData>
    <row r="1" spans="1:11" x14ac:dyDescent="0.2">
      <c r="A1" s="4" t="s">
        <v>60</v>
      </c>
    </row>
    <row r="2" spans="1:11" s="16" customFormat="1" x14ac:dyDescent="0.2">
      <c r="B2" s="4" t="s">
        <v>59</v>
      </c>
      <c r="C2" s="26"/>
      <c r="D2" s="26"/>
      <c r="E2" s="28"/>
      <c r="F2" s="28"/>
      <c r="G2" s="28"/>
      <c r="H2" s="26"/>
      <c r="I2" s="26"/>
      <c r="J2" s="26"/>
      <c r="K2" s="26"/>
    </row>
    <row r="3" spans="1:11" s="16" customFormat="1" x14ac:dyDescent="0.2">
      <c r="A3" s="4"/>
      <c r="B3" s="4"/>
      <c r="C3" s="2"/>
      <c r="D3" s="2"/>
      <c r="E3" s="3"/>
      <c r="F3" s="3"/>
      <c r="G3" s="3"/>
      <c r="H3" s="2"/>
      <c r="I3" s="2"/>
      <c r="J3" s="2"/>
      <c r="K3" s="2"/>
    </row>
    <row r="4" spans="1:11" x14ac:dyDescent="0.2">
      <c r="A4" s="11" t="s">
        <v>58</v>
      </c>
      <c r="B4" s="11" t="s">
        <v>57</v>
      </c>
      <c r="E4" s="28"/>
      <c r="F4" s="28"/>
      <c r="G4" s="28"/>
      <c r="H4" s="26"/>
      <c r="I4" s="26"/>
      <c r="J4" s="26"/>
      <c r="K4" s="26"/>
    </row>
    <row r="5" spans="1:11" ht="22.9" customHeight="1" x14ac:dyDescent="0.2">
      <c r="A5" s="4" t="s">
        <v>56</v>
      </c>
      <c r="C5" s="2" t="s">
        <v>55</v>
      </c>
      <c r="E5" s="28" t="s">
        <v>50</v>
      </c>
      <c r="F5" s="31" t="s">
        <v>54</v>
      </c>
      <c r="G5" s="26"/>
      <c r="H5" s="27" t="s">
        <v>50</v>
      </c>
      <c r="I5" s="30">
        <f>F5+1</f>
        <v>2020</v>
      </c>
      <c r="J5" s="26"/>
      <c r="K5" s="29" t="s">
        <v>53</v>
      </c>
    </row>
    <row r="6" spans="1:11" ht="22.9" customHeight="1" x14ac:dyDescent="0.2">
      <c r="B6" s="4" t="s">
        <v>52</v>
      </c>
      <c r="C6" s="2" t="s">
        <v>51</v>
      </c>
      <c r="E6" s="28" t="s">
        <v>50</v>
      </c>
      <c r="F6" s="31" t="str">
        <f>F5</f>
        <v>2019</v>
      </c>
      <c r="G6" s="26"/>
      <c r="H6" s="27" t="s">
        <v>50</v>
      </c>
      <c r="I6" s="30">
        <f>I5</f>
        <v>2020</v>
      </c>
      <c r="J6" s="26"/>
      <c r="K6" s="29" t="s">
        <v>49</v>
      </c>
    </row>
    <row r="7" spans="1:11" x14ac:dyDescent="0.2">
      <c r="E7" s="28"/>
      <c r="F7" s="28"/>
      <c r="G7" s="28"/>
      <c r="H7" s="27"/>
      <c r="I7" s="27"/>
      <c r="J7" s="26"/>
      <c r="K7" s="26"/>
    </row>
    <row r="8" spans="1:11" ht="14.1" customHeight="1" thickBot="1" x14ac:dyDescent="0.25">
      <c r="A8" s="22" t="s">
        <v>48</v>
      </c>
      <c r="B8" s="22" t="s">
        <v>47</v>
      </c>
      <c r="C8" s="21" t="s">
        <v>46</v>
      </c>
      <c r="D8" s="21"/>
      <c r="E8" s="18">
        <v>100</v>
      </c>
      <c r="F8" s="18">
        <v>8109.2</v>
      </c>
      <c r="G8" s="18"/>
      <c r="H8" s="20">
        <v>100</v>
      </c>
      <c r="I8" s="19">
        <v>7877.5</v>
      </c>
      <c r="J8" s="18"/>
      <c r="K8" s="18">
        <f>(I8/F8-1)*100</f>
        <v>-2.8572485571942918</v>
      </c>
    </row>
    <row r="9" spans="1:11" ht="14.1" customHeight="1" x14ac:dyDescent="0.2">
      <c r="A9" s="15" t="s">
        <v>45</v>
      </c>
      <c r="B9" s="15" t="s">
        <v>44</v>
      </c>
      <c r="C9" s="10">
        <v>3</v>
      </c>
      <c r="D9" s="10"/>
      <c r="E9" s="12">
        <v>-46.4</v>
      </c>
      <c r="F9" s="12">
        <v>-3765.2</v>
      </c>
      <c r="G9" s="12"/>
      <c r="H9" s="14">
        <v>-45.2</v>
      </c>
      <c r="I9" s="13">
        <v>-3562.7</v>
      </c>
      <c r="J9" s="12"/>
      <c r="K9" s="12"/>
    </row>
    <row r="10" spans="1:11" s="16" customFormat="1" ht="14.1" customHeight="1" thickBot="1" x14ac:dyDescent="0.25">
      <c r="A10" s="22" t="s">
        <v>43</v>
      </c>
      <c r="B10" s="22" t="s">
        <v>42</v>
      </c>
      <c r="C10" s="21"/>
      <c r="D10" s="21"/>
      <c r="E10" s="18">
        <v>53.6</v>
      </c>
      <c r="F10" s="18">
        <v>4344</v>
      </c>
      <c r="G10" s="18"/>
      <c r="H10" s="20">
        <v>54.8</v>
      </c>
      <c r="I10" s="19">
        <v>4314.8</v>
      </c>
      <c r="J10" s="18"/>
      <c r="K10" s="18">
        <f>(I10/F10-1)*100</f>
        <v>-0.67219152854511854</v>
      </c>
    </row>
    <row r="11" spans="1:11" ht="14.1" customHeight="1" x14ac:dyDescent="0.2">
      <c r="A11" s="15" t="s">
        <v>41</v>
      </c>
      <c r="B11" s="15" t="s">
        <v>40</v>
      </c>
      <c r="C11" s="10">
        <v>4</v>
      </c>
      <c r="D11" s="10"/>
      <c r="E11" s="12">
        <v>-19</v>
      </c>
      <c r="F11" s="12">
        <v>-1544.3</v>
      </c>
      <c r="G11" s="12"/>
      <c r="H11" s="14">
        <v>-19.399999999999999</v>
      </c>
      <c r="I11" s="13">
        <v>-1525.9</v>
      </c>
      <c r="J11" s="12"/>
      <c r="K11" s="12"/>
    </row>
    <row r="12" spans="1:11" ht="14.1" customHeight="1" x14ac:dyDescent="0.2">
      <c r="A12" s="15" t="s">
        <v>39</v>
      </c>
      <c r="B12" s="15" t="s">
        <v>38</v>
      </c>
      <c r="C12" s="10">
        <v>5</v>
      </c>
      <c r="D12" s="10"/>
      <c r="E12" s="12">
        <v>-17.5</v>
      </c>
      <c r="F12" s="12">
        <v>-1412.1</v>
      </c>
      <c r="G12" s="12"/>
      <c r="H12" s="14">
        <v>-16.399999999999999</v>
      </c>
      <c r="I12" s="13">
        <v>-1291.3</v>
      </c>
      <c r="J12" s="12"/>
      <c r="K12" s="12"/>
    </row>
    <row r="13" spans="1:11" s="16" customFormat="1" ht="14.1" customHeight="1" thickBot="1" x14ac:dyDescent="0.25">
      <c r="A13" s="25" t="s">
        <v>37</v>
      </c>
      <c r="B13" s="22" t="s">
        <v>36</v>
      </c>
      <c r="C13" s="21"/>
      <c r="D13" s="21"/>
      <c r="E13" s="18">
        <v>17.100000000000001</v>
      </c>
      <c r="F13" s="18">
        <v>1387.6</v>
      </c>
      <c r="G13" s="18"/>
      <c r="H13" s="20">
        <v>19</v>
      </c>
      <c r="I13" s="19">
        <v>1497.6000000000001</v>
      </c>
      <c r="J13" s="18"/>
      <c r="K13" s="18">
        <f>(I13/F13-1)*100</f>
        <v>7.9273565869126816</v>
      </c>
    </row>
    <row r="14" spans="1:11" ht="14.1" customHeight="1" x14ac:dyDescent="0.2">
      <c r="A14" s="15" t="s">
        <v>35</v>
      </c>
      <c r="B14" s="15" t="s">
        <v>34</v>
      </c>
      <c r="C14" s="10" t="s">
        <v>33</v>
      </c>
      <c r="D14" s="10"/>
      <c r="E14" s="9">
        <v>-4.0999999999999996</v>
      </c>
      <c r="F14" s="12">
        <v>-332.5</v>
      </c>
      <c r="G14" s="12"/>
      <c r="H14" s="14">
        <v>-4.6000000000000005</v>
      </c>
      <c r="I14" s="13">
        <v>-367.1</v>
      </c>
      <c r="J14" s="12"/>
      <c r="K14" s="12"/>
    </row>
    <row r="15" spans="1:11" ht="14.1" customHeight="1" x14ac:dyDescent="0.2">
      <c r="A15" s="15" t="s">
        <v>32</v>
      </c>
      <c r="B15" s="15" t="s">
        <v>31</v>
      </c>
      <c r="C15" s="10"/>
      <c r="D15" s="10"/>
      <c r="E15" s="9">
        <v>0</v>
      </c>
      <c r="F15" s="12"/>
      <c r="G15" s="12"/>
      <c r="H15" s="14">
        <v>0</v>
      </c>
      <c r="I15" s="13"/>
      <c r="J15" s="12"/>
      <c r="K15" s="12"/>
    </row>
    <row r="16" spans="1:11" ht="14.1" customHeight="1" x14ac:dyDescent="0.2">
      <c r="A16" s="15" t="s">
        <v>30</v>
      </c>
      <c r="B16" s="15" t="s">
        <v>30</v>
      </c>
      <c r="C16" s="10"/>
      <c r="D16" s="10"/>
      <c r="E16" s="9">
        <v>0</v>
      </c>
      <c r="F16" s="12"/>
      <c r="G16" s="12"/>
      <c r="H16" s="14">
        <v>0</v>
      </c>
      <c r="I16" s="13"/>
      <c r="J16" s="12"/>
      <c r="K16" s="12"/>
    </row>
    <row r="17" spans="1:11" s="16" customFormat="1" ht="14.1" customHeight="1" thickBot="1" x14ac:dyDescent="0.25">
      <c r="A17" s="22" t="s">
        <v>29</v>
      </c>
      <c r="B17" s="22" t="s">
        <v>28</v>
      </c>
      <c r="C17" s="21"/>
      <c r="D17" s="21"/>
      <c r="E17" s="24">
        <v>13</v>
      </c>
      <c r="F17" s="18">
        <v>1055.0999999999999</v>
      </c>
      <c r="G17" s="18"/>
      <c r="H17" s="20">
        <v>14.4</v>
      </c>
      <c r="I17" s="19">
        <v>1130.5</v>
      </c>
      <c r="J17" s="18"/>
      <c r="K17" s="18">
        <f>(I17/F17-1)*100</f>
        <v>7.1462420623637612</v>
      </c>
    </row>
    <row r="18" spans="1:11" s="16" customFormat="1" ht="14.1" customHeight="1" x14ac:dyDescent="0.2">
      <c r="A18" s="4" t="s">
        <v>27</v>
      </c>
      <c r="B18" s="4" t="s">
        <v>26</v>
      </c>
      <c r="C18" s="10"/>
      <c r="D18" s="10"/>
      <c r="E18" s="12">
        <v>0</v>
      </c>
      <c r="F18" s="12">
        <v>0</v>
      </c>
      <c r="G18" s="12"/>
      <c r="H18" s="14">
        <v>0</v>
      </c>
      <c r="I18" s="13">
        <v>0</v>
      </c>
      <c r="J18" s="12"/>
      <c r="K18" s="23"/>
    </row>
    <row r="19" spans="1:11" s="16" customFormat="1" ht="14.1" customHeight="1" thickBot="1" x14ac:dyDescent="0.25">
      <c r="A19" s="22" t="s">
        <v>25</v>
      </c>
      <c r="B19" s="22" t="s">
        <v>24</v>
      </c>
      <c r="C19" s="21">
        <v>2</v>
      </c>
      <c r="D19" s="21"/>
      <c r="E19" s="18">
        <v>13</v>
      </c>
      <c r="F19" s="18">
        <v>1055.0999999999999</v>
      </c>
      <c r="G19" s="18"/>
      <c r="H19" s="20">
        <v>14.4</v>
      </c>
      <c r="I19" s="19">
        <v>1130.5</v>
      </c>
      <c r="J19" s="18"/>
      <c r="K19" s="18">
        <f>(I19/F19-1)*100</f>
        <v>7.1462420623637612</v>
      </c>
    </row>
    <row r="20" spans="1:11" ht="14.1" customHeight="1" x14ac:dyDescent="0.2">
      <c r="A20" s="15" t="s">
        <v>23</v>
      </c>
      <c r="B20" s="15" t="s">
        <v>22</v>
      </c>
      <c r="C20" s="10">
        <v>7</v>
      </c>
      <c r="D20" s="10"/>
      <c r="E20" s="12">
        <v>0</v>
      </c>
      <c r="F20" s="12">
        <v>3.5</v>
      </c>
      <c r="G20" s="12"/>
      <c r="H20" s="14">
        <v>0</v>
      </c>
      <c r="I20" s="13">
        <v>5.5</v>
      </c>
      <c r="J20" s="12"/>
      <c r="K20" s="12"/>
    </row>
    <row r="21" spans="1:11" ht="14.1" customHeight="1" x14ac:dyDescent="0.2">
      <c r="A21" s="15" t="s">
        <v>21</v>
      </c>
      <c r="B21" s="15" t="s">
        <v>20</v>
      </c>
      <c r="C21" s="10">
        <v>6</v>
      </c>
      <c r="D21" s="10"/>
      <c r="E21" s="12">
        <v>-0.7</v>
      </c>
      <c r="F21" s="12">
        <v>-58.5</v>
      </c>
      <c r="G21" s="12"/>
      <c r="H21" s="14">
        <v>-0.7</v>
      </c>
      <c r="I21" s="13">
        <v>-57.4</v>
      </c>
      <c r="J21" s="12"/>
      <c r="K21" s="12"/>
    </row>
    <row r="22" spans="1:11" ht="14.1" customHeight="1" x14ac:dyDescent="0.2">
      <c r="A22" s="15" t="s">
        <v>19</v>
      </c>
      <c r="B22" s="15" t="s">
        <v>18</v>
      </c>
      <c r="C22" s="10">
        <v>7</v>
      </c>
      <c r="D22" s="10"/>
      <c r="E22" s="12">
        <v>0.1</v>
      </c>
      <c r="F22" s="12">
        <v>6</v>
      </c>
      <c r="G22" s="12"/>
      <c r="H22" s="14">
        <v>0.1</v>
      </c>
      <c r="I22" s="13">
        <v>6</v>
      </c>
      <c r="J22" s="12"/>
      <c r="K22" s="12"/>
    </row>
    <row r="23" spans="1:11" ht="14.1" customHeight="1" x14ac:dyDescent="0.2">
      <c r="A23" s="15" t="s">
        <v>17</v>
      </c>
      <c r="B23" s="15" t="s">
        <v>16</v>
      </c>
      <c r="C23" s="10">
        <v>6</v>
      </c>
      <c r="D23" s="10"/>
      <c r="E23" s="12">
        <v>-0.5</v>
      </c>
      <c r="F23" s="12">
        <v>-40.1</v>
      </c>
      <c r="G23" s="12"/>
      <c r="H23" s="14">
        <v>-0.3</v>
      </c>
      <c r="I23" s="13">
        <v>-24.7</v>
      </c>
      <c r="J23" s="12"/>
      <c r="K23" s="12"/>
    </row>
    <row r="24" spans="1:11" ht="14.1" customHeight="1" x14ac:dyDescent="0.2">
      <c r="A24" s="15" t="s">
        <v>15</v>
      </c>
      <c r="B24" s="15" t="s">
        <v>14</v>
      </c>
      <c r="C24" s="10">
        <v>7</v>
      </c>
      <c r="D24" s="10"/>
      <c r="E24" s="12">
        <v>0</v>
      </c>
      <c r="F24" s="12">
        <v>0.6</v>
      </c>
      <c r="G24" s="12"/>
      <c r="H24" s="14">
        <v>0</v>
      </c>
      <c r="I24" s="13">
        <v>0.5</v>
      </c>
      <c r="J24" s="12"/>
      <c r="K24" s="12"/>
    </row>
    <row r="25" spans="1:11" s="16" customFormat="1" ht="14.1" customHeight="1" thickBot="1" x14ac:dyDescent="0.25">
      <c r="A25" s="22" t="s">
        <v>13</v>
      </c>
      <c r="B25" s="22" t="s">
        <v>12</v>
      </c>
      <c r="C25" s="21"/>
      <c r="D25" s="21"/>
      <c r="E25" s="18">
        <v>11.9</v>
      </c>
      <c r="F25" s="18">
        <v>966.59999999999991</v>
      </c>
      <c r="G25" s="18"/>
      <c r="H25" s="20">
        <v>13.5</v>
      </c>
      <c r="I25" s="19">
        <v>1060.3999999999999</v>
      </c>
      <c r="J25" s="18"/>
      <c r="K25" s="18">
        <f>(I25/F25-1)*100</f>
        <v>9.7041175253465681</v>
      </c>
    </row>
    <row r="26" spans="1:11" ht="14.1" customHeight="1" x14ac:dyDescent="0.2">
      <c r="A26" s="15" t="s">
        <v>11</v>
      </c>
      <c r="B26" s="15" t="s">
        <v>10</v>
      </c>
      <c r="C26" s="10">
        <v>8</v>
      </c>
      <c r="D26" s="10"/>
      <c r="E26" s="12">
        <v>-2.5</v>
      </c>
      <c r="F26" s="12">
        <v>-208.1</v>
      </c>
      <c r="G26" s="12"/>
      <c r="H26" s="14">
        <v>-3</v>
      </c>
      <c r="I26" s="13">
        <v>-235.3</v>
      </c>
      <c r="J26" s="12"/>
      <c r="K26" s="12"/>
    </row>
    <row r="27" spans="1:11" x14ac:dyDescent="0.2">
      <c r="A27" s="15"/>
      <c r="B27" s="15"/>
      <c r="C27" s="10"/>
      <c r="D27" s="10"/>
      <c r="E27" s="12"/>
      <c r="F27" s="12"/>
      <c r="G27" s="12"/>
      <c r="H27" s="14"/>
      <c r="I27" s="13"/>
      <c r="J27" s="12"/>
      <c r="K27" s="12"/>
    </row>
    <row r="28" spans="1:11" s="16" customFormat="1" ht="14.1" customHeight="1" thickBot="1" x14ac:dyDescent="0.25">
      <c r="A28" s="22" t="s">
        <v>9</v>
      </c>
      <c r="B28" s="22" t="s">
        <v>8</v>
      </c>
      <c r="C28" s="21"/>
      <c r="D28" s="21"/>
      <c r="E28" s="18">
        <v>9.4</v>
      </c>
      <c r="F28" s="18">
        <v>758.49999999999989</v>
      </c>
      <c r="G28" s="18"/>
      <c r="H28" s="20">
        <v>10.5</v>
      </c>
      <c r="I28" s="19">
        <v>825.09999999999991</v>
      </c>
      <c r="J28" s="18"/>
      <c r="K28" s="18">
        <f>(I28/F28-1)*100</f>
        <v>8.7804878048780566</v>
      </c>
    </row>
    <row r="29" spans="1:11" s="16" customFormat="1" ht="14.1" customHeight="1" x14ac:dyDescent="0.2">
      <c r="A29" s="15" t="s">
        <v>7</v>
      </c>
      <c r="B29" s="15" t="s">
        <v>6</v>
      </c>
      <c r="C29" s="10"/>
      <c r="D29" s="10"/>
      <c r="E29" s="12">
        <v>9.3000000000000007</v>
      </c>
      <c r="F29" s="12">
        <v>751.89999999999986</v>
      </c>
      <c r="G29" s="12"/>
      <c r="H29" s="14">
        <v>10.5</v>
      </c>
      <c r="I29" s="17">
        <v>824.49999999999989</v>
      </c>
      <c r="J29" s="12"/>
      <c r="K29" s="12"/>
    </row>
    <row r="30" spans="1:11" ht="14.1" customHeight="1" x14ac:dyDescent="0.2">
      <c r="A30" s="15" t="s">
        <v>5</v>
      </c>
      <c r="B30" s="15" t="s">
        <v>4</v>
      </c>
      <c r="C30" s="10">
        <v>24</v>
      </c>
      <c r="D30" s="10"/>
      <c r="E30" s="12">
        <v>0.1</v>
      </c>
      <c r="F30" s="12">
        <v>6.6</v>
      </c>
      <c r="G30" s="12"/>
      <c r="H30" s="14">
        <v>0</v>
      </c>
      <c r="I30" s="13">
        <v>0.6</v>
      </c>
      <c r="J30" s="12"/>
      <c r="K30" s="12"/>
    </row>
    <row r="31" spans="1:11" ht="14.1" customHeight="1" x14ac:dyDescent="0.2">
      <c r="A31" s="15"/>
      <c r="B31" s="15"/>
      <c r="C31" s="10"/>
      <c r="D31" s="10"/>
      <c r="E31" s="12"/>
      <c r="F31" s="12"/>
      <c r="G31" s="12"/>
      <c r="H31" s="14"/>
      <c r="I31" s="13"/>
      <c r="J31" s="12"/>
      <c r="K31" s="12"/>
    </row>
    <row r="32" spans="1:11" ht="14.1" customHeight="1" x14ac:dyDescent="0.2">
      <c r="A32" s="11" t="s">
        <v>3</v>
      </c>
      <c r="B32" s="11" t="s">
        <v>2</v>
      </c>
      <c r="C32" s="10">
        <v>9</v>
      </c>
      <c r="D32" s="10"/>
      <c r="E32" s="9"/>
      <c r="F32" s="6">
        <v>5.3</v>
      </c>
      <c r="G32" s="6"/>
      <c r="H32" s="8"/>
      <c r="I32" s="7">
        <v>5.82</v>
      </c>
      <c r="J32" s="6"/>
      <c r="K32" s="5">
        <f>(I32/F32-1)*100</f>
        <v>9.811320754717002</v>
      </c>
    </row>
    <row r="33" spans="1:11" ht="14.1" customHeight="1" x14ac:dyDescent="0.2">
      <c r="A33" s="11" t="s">
        <v>1</v>
      </c>
      <c r="B33" s="11" t="s">
        <v>0</v>
      </c>
      <c r="C33" s="10">
        <v>9</v>
      </c>
      <c r="D33" s="10"/>
      <c r="E33" s="9"/>
      <c r="F33" s="6">
        <v>4.8099999999999996</v>
      </c>
      <c r="G33" s="6"/>
      <c r="H33" s="8"/>
      <c r="I33" s="7">
        <v>5.22</v>
      </c>
      <c r="J33" s="6"/>
      <c r="K33" s="5">
        <f>(I33/F33-1)*100</f>
        <v>8.5239085239085188</v>
      </c>
    </row>
  </sheetData>
  <pageMargins left="0.75" right="0.75" top="1" bottom="1" header="0.4921259845" footer="0.4921259845"/>
  <pageSetup paperSize="9" scale="89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IS</vt:lpstr>
      <vt:lpstr>IS!Druckbereich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Michalak</dc:creator>
  <cp:lastModifiedBy>Patrycja Michalak</cp:lastModifiedBy>
  <dcterms:created xsi:type="dcterms:W3CDTF">2021-02-12T09:19:25Z</dcterms:created>
  <dcterms:modified xsi:type="dcterms:W3CDTF">2021-02-12T09:20:05Z</dcterms:modified>
</cp:coreProperties>
</file>